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85" activeTab="0"/>
  </bookViews>
  <sheets>
    <sheet name="Sit.modif.capitalurilor-anexa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<sst xmlns="http://schemas.openxmlformats.org/spreadsheetml/2006/main" count="26" uniqueCount="24">
  <si>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Element al capitalului propriu</t>
  </si>
  <si>
    <t>Sold la 1 ianuarie</t>
  </si>
  <si>
    <t>Cresteri</t>
  </si>
  <si>
    <t>Reduceri</t>
  </si>
  <si>
    <t>Total, din care</t>
  </si>
  <si>
    <t>prin transfer</t>
  </si>
  <si>
    <t>Capital subscris</t>
  </si>
  <si>
    <t>Rezerve din reevaluare</t>
  </si>
  <si>
    <t xml:space="preserve">  Sold creditor</t>
  </si>
  <si>
    <t xml:space="preserve">  Sold debitor</t>
  </si>
  <si>
    <t>Rezultatul exercitiului financiar</t>
  </si>
  <si>
    <t>TOTAL</t>
  </si>
  <si>
    <t>Rezerve,din care:</t>
  </si>
  <si>
    <t xml:space="preserve"> -Rezerve legale</t>
  </si>
  <si>
    <t xml:space="preserve"> -Reezerve reprezentand surplusul realizat din rezerve din reevaluare</t>
  </si>
  <si>
    <t xml:space="preserve"> -Alte rezerve</t>
  </si>
  <si>
    <t>Rezultatul reportat,din care:</t>
  </si>
  <si>
    <t xml:space="preserve"> -Profit nerepartizat</t>
  </si>
  <si>
    <t xml:space="preserve"> -Rezultat reportat provenit din prescriere datorii aferente exercitiilor financiare anterioare</t>
  </si>
  <si>
    <t xml:space="preserve"> -Rezultatul reportat provenit din trecerea la Reglem.contabile conforme cu Directiva a IV a UE</t>
  </si>
  <si>
    <t xml:space="preserve">                         Sold creditor</t>
  </si>
  <si>
    <t xml:space="preserve">                         Sold debitor</t>
  </si>
  <si>
    <t>Repartizarea profitului</t>
  </si>
  <si>
    <t>Sold la 30 iunie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</si>
</sst>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76" fontId="1" fillId="0" borderId="1" xfId="0" applyNumberFormat="1" applyFont="1" applyBorder="1" applyAlignment="1">
      <alignment/>
    </xf>
    <xf numFmtId="176" fontId="1" fillId="0" borderId="1" xfId="18" applyNumberFormat="1" applyFont="1" applyBorder="1" applyAlignment="1">
      <alignment/>
    </xf>
    <xf numFmtId="176" fontId="0" fillId="0" borderId="1" xfId="18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76" fontId="1" fillId="0" borderId="1" xfId="18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176" fontId="0" fillId="0" borderId="1" xfId="18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H1" sqref="H1"/>
    </sheetView>
  </sheetViews>
  <sheetFormatPr defaultColWidth="9.140625" defaultRowHeight="12.75"/>
  <cols>
    <col min="1" max="1" width="45.7109375" style="1" customWidth="1"/>
    <col min="2" max="7" width="12.7109375" style="0" customWidth="1"/>
  </cols>
  <sheetData>
    <row r="1" spans="1:7" ht="12.75">
      <c r="A1" s="14" t="s">
        <v>0</v>
      </c>
      <c r="B1" s="14" t="s">
        <v>1</v>
      </c>
      <c r="C1" s="15" t="s">
        <v>2</v>
      </c>
      <c r="D1" s="15"/>
      <c r="E1" s="15" t="s">
        <v>3</v>
      </c>
      <c r="F1" s="15"/>
      <c r="G1" s="14" t="s">
        <v>23</v>
      </c>
    </row>
    <row r="2" spans="1:7" ht="12.75">
      <c r="A2" s="14"/>
      <c r="B2" s="14"/>
      <c r="C2" s="7" t="s">
        <v>4</v>
      </c>
      <c r="D2" s="7" t="s">
        <v>5</v>
      </c>
      <c r="E2" s="7" t="s">
        <v>4</v>
      </c>
      <c r="F2" s="7" t="s">
        <v>5</v>
      </c>
      <c r="G2" s="14"/>
    </row>
    <row r="3" spans="1:7" ht="12.75">
      <c r="A3" s="7"/>
      <c r="B3" s="7"/>
      <c r="C3" s="7"/>
      <c r="D3" s="7"/>
      <c r="E3" s="7"/>
      <c r="F3" s="7"/>
      <c r="G3" s="7"/>
    </row>
    <row r="4" spans="1:7" ht="12.75">
      <c r="A4" s="8" t="s">
        <v>6</v>
      </c>
      <c r="B4" s="3">
        <v>9705998</v>
      </c>
      <c r="C4" s="9">
        <v>0</v>
      </c>
      <c r="D4" s="9">
        <v>0</v>
      </c>
      <c r="E4" s="3">
        <v>0</v>
      </c>
      <c r="F4" s="3">
        <v>0</v>
      </c>
      <c r="G4" s="3">
        <v>9705998</v>
      </c>
    </row>
    <row r="5" spans="1:7" ht="12.75">
      <c r="A5" s="8" t="s">
        <v>7</v>
      </c>
      <c r="B5" s="3">
        <v>43984030.59</v>
      </c>
      <c r="C5" s="9">
        <v>0</v>
      </c>
      <c r="D5" s="9">
        <f aca="true" t="shared" si="0" ref="D5:D15">C5</f>
        <v>0</v>
      </c>
      <c r="E5" s="3">
        <v>3337</v>
      </c>
      <c r="F5" s="3">
        <f>E5</f>
        <v>3337</v>
      </c>
      <c r="G5" s="3">
        <f>B5-E5+C5</f>
        <v>43980693.59</v>
      </c>
    </row>
    <row r="6" spans="1:7" ht="12.75">
      <c r="A6" s="8" t="s">
        <v>12</v>
      </c>
      <c r="B6" s="3">
        <v>4997325</v>
      </c>
      <c r="C6" s="3">
        <f aca="true" t="shared" si="1" ref="B6:G6">C7+C8+C9</f>
        <v>3337</v>
      </c>
      <c r="D6" s="3">
        <f t="shared" si="1"/>
        <v>3337</v>
      </c>
      <c r="E6" s="3">
        <f t="shared" si="1"/>
        <v>0</v>
      </c>
      <c r="F6" s="3">
        <f t="shared" si="1"/>
        <v>0</v>
      </c>
      <c r="G6" s="3">
        <f t="shared" si="1"/>
        <v>5000662</v>
      </c>
    </row>
    <row r="7" spans="1:7" ht="12.75">
      <c r="A7" s="10" t="s">
        <v>13</v>
      </c>
      <c r="B7" s="11">
        <v>722748</v>
      </c>
      <c r="C7" s="11">
        <v>0</v>
      </c>
      <c r="D7" s="4">
        <f t="shared" si="0"/>
        <v>0</v>
      </c>
      <c r="E7" s="4">
        <v>0</v>
      </c>
      <c r="F7" s="4">
        <v>0</v>
      </c>
      <c r="G7" s="11">
        <f>B7+C7-E7</f>
        <v>722748</v>
      </c>
    </row>
    <row r="8" spans="1:7" ht="25.5">
      <c r="A8" s="12" t="s">
        <v>14</v>
      </c>
      <c r="B8" s="4">
        <v>811730</v>
      </c>
      <c r="C8" s="4">
        <v>3337</v>
      </c>
      <c r="D8" s="4">
        <f t="shared" si="0"/>
        <v>3337</v>
      </c>
      <c r="E8" s="4">
        <v>0</v>
      </c>
      <c r="F8" s="4">
        <v>0</v>
      </c>
      <c r="G8" s="4">
        <f>B8+C8-E8</f>
        <v>815067</v>
      </c>
    </row>
    <row r="9" spans="1:7" ht="12.75">
      <c r="A9" s="13" t="s">
        <v>15</v>
      </c>
      <c r="B9" s="4">
        <v>3462847</v>
      </c>
      <c r="C9" s="4">
        <v>0</v>
      </c>
      <c r="D9" s="4">
        <f t="shared" si="0"/>
        <v>0</v>
      </c>
      <c r="E9" s="4">
        <v>0</v>
      </c>
      <c r="F9" s="4">
        <f aca="true" t="shared" si="2" ref="F9:F15">E9</f>
        <v>0</v>
      </c>
      <c r="G9" s="4">
        <f>B9+C9-E9</f>
        <v>3462847</v>
      </c>
    </row>
    <row r="10" spans="1:7" ht="12.75">
      <c r="A10" s="8" t="s">
        <v>16</v>
      </c>
      <c r="B10" s="3">
        <v>2248789</v>
      </c>
      <c r="C10" s="3">
        <f aca="true" t="shared" si="3" ref="B10:G10">C11+C12+C13</f>
        <v>10038</v>
      </c>
      <c r="D10" s="3">
        <f t="shared" si="3"/>
        <v>10038</v>
      </c>
      <c r="E10" s="3">
        <f t="shared" si="3"/>
        <v>16276</v>
      </c>
      <c r="F10" s="3">
        <f t="shared" si="3"/>
        <v>0</v>
      </c>
      <c r="G10" s="3">
        <f t="shared" si="3"/>
        <v>2242551</v>
      </c>
    </row>
    <row r="11" spans="1:7" ht="12.75">
      <c r="A11" s="13" t="s">
        <v>17</v>
      </c>
      <c r="B11" s="4">
        <v>0</v>
      </c>
      <c r="C11" s="4">
        <v>10038</v>
      </c>
      <c r="D11" s="4">
        <f t="shared" si="0"/>
        <v>10038</v>
      </c>
      <c r="E11" s="4">
        <v>0</v>
      </c>
      <c r="F11" s="4">
        <f t="shared" si="2"/>
        <v>0</v>
      </c>
      <c r="G11" s="4">
        <f>B11+C11-E11</f>
        <v>10038</v>
      </c>
    </row>
    <row r="12" spans="1:7" ht="25.5">
      <c r="A12" s="13" t="s">
        <v>18</v>
      </c>
      <c r="B12" s="4">
        <v>22336</v>
      </c>
      <c r="C12" s="4">
        <v>0</v>
      </c>
      <c r="D12" s="11">
        <v>0</v>
      </c>
      <c r="E12" s="4">
        <v>16276</v>
      </c>
      <c r="F12" s="4">
        <v>0</v>
      </c>
      <c r="G12" s="4">
        <f>B12+C12-E12</f>
        <v>6060</v>
      </c>
    </row>
    <row r="13" spans="1:7" ht="25.5">
      <c r="A13" s="6" t="s">
        <v>19</v>
      </c>
      <c r="B13" s="11">
        <v>2226453</v>
      </c>
      <c r="C13" s="4">
        <v>0</v>
      </c>
      <c r="D13" s="4">
        <f t="shared" si="0"/>
        <v>0</v>
      </c>
      <c r="E13" s="4">
        <v>0</v>
      </c>
      <c r="F13" s="4">
        <f t="shared" si="2"/>
        <v>0</v>
      </c>
      <c r="G13" s="11">
        <f>B13+C13-E13</f>
        <v>2226453</v>
      </c>
    </row>
    <row r="14" spans="1:7" ht="12.75">
      <c r="A14" s="13" t="s">
        <v>20</v>
      </c>
      <c r="B14" s="4">
        <v>2226453</v>
      </c>
      <c r="C14" s="4">
        <v>0</v>
      </c>
      <c r="D14" s="4">
        <f t="shared" si="0"/>
        <v>0</v>
      </c>
      <c r="E14" s="4">
        <v>0</v>
      </c>
      <c r="F14" s="4">
        <f t="shared" si="2"/>
        <v>0</v>
      </c>
      <c r="G14" s="4">
        <f aca="true" t="shared" si="4" ref="G14:G19">B14+C14-E14</f>
        <v>2226453</v>
      </c>
    </row>
    <row r="15" spans="1:7" ht="12.75">
      <c r="A15" s="13" t="s">
        <v>21</v>
      </c>
      <c r="B15" s="4">
        <v>0</v>
      </c>
      <c r="C15" s="4">
        <v>0</v>
      </c>
      <c r="D15" s="4">
        <f t="shared" si="0"/>
        <v>0</v>
      </c>
      <c r="E15" s="4">
        <v>0</v>
      </c>
      <c r="F15" s="4">
        <f t="shared" si="2"/>
        <v>0</v>
      </c>
      <c r="G15" s="4">
        <f t="shared" si="4"/>
        <v>0</v>
      </c>
    </row>
    <row r="16" spans="1:7" ht="12.75">
      <c r="A16" s="5" t="s">
        <v>10</v>
      </c>
      <c r="B16" s="3">
        <v>753771</v>
      </c>
      <c r="C16" s="3">
        <f>C17</f>
        <v>0</v>
      </c>
      <c r="D16" s="3">
        <f>D17</f>
        <v>0</v>
      </c>
      <c r="E16" s="3">
        <f>E17</f>
        <v>817242</v>
      </c>
      <c r="F16" s="3">
        <f>F17</f>
        <v>10038</v>
      </c>
      <c r="G16" s="3">
        <f t="shared" si="4"/>
        <v>-63471</v>
      </c>
    </row>
    <row r="17" spans="1:7" ht="12.75">
      <c r="A17" s="13" t="s">
        <v>8</v>
      </c>
      <c r="B17" s="4">
        <v>753771</v>
      </c>
      <c r="C17" s="4">
        <v>0</v>
      </c>
      <c r="D17" s="4">
        <v>0</v>
      </c>
      <c r="E17" s="4">
        <v>817242</v>
      </c>
      <c r="F17" s="4">
        <v>10038</v>
      </c>
      <c r="G17" s="4">
        <f t="shared" si="4"/>
        <v>-63471</v>
      </c>
    </row>
    <row r="18" spans="1:7" ht="12.75">
      <c r="A18" s="13" t="s">
        <v>9</v>
      </c>
      <c r="B18" s="4">
        <v>0</v>
      </c>
      <c r="C18" s="4"/>
      <c r="D18" s="4"/>
      <c r="E18" s="4"/>
      <c r="F18" s="4"/>
      <c r="G18" s="4">
        <f t="shared" si="4"/>
        <v>0</v>
      </c>
    </row>
    <row r="19" spans="1:7" ht="12.75">
      <c r="A19" s="8" t="s">
        <v>22</v>
      </c>
      <c r="B19" s="3">
        <v>44901</v>
      </c>
      <c r="C19" s="3">
        <v>0</v>
      </c>
      <c r="D19" s="3">
        <f>C19</f>
        <v>0</v>
      </c>
      <c r="E19" s="3">
        <v>44901</v>
      </c>
      <c r="F19" s="3">
        <v>0</v>
      </c>
      <c r="G19" s="3">
        <f t="shared" si="4"/>
        <v>0</v>
      </c>
    </row>
    <row r="20" spans="1:7" ht="12.75">
      <c r="A20" s="8"/>
      <c r="B20" s="4"/>
      <c r="C20" s="4"/>
      <c r="D20" s="4"/>
      <c r="E20" s="4"/>
      <c r="F20" s="4"/>
      <c r="G20" s="4"/>
    </row>
    <row r="21" spans="1:7" ht="12.75">
      <c r="A21" s="8" t="s">
        <v>11</v>
      </c>
      <c r="B21" s="2">
        <v>61645012.59</v>
      </c>
      <c r="C21" s="2">
        <f aca="true" t="shared" si="5" ref="B21:G21">C4+C5+C6+C10+C17-C19</f>
        <v>13375</v>
      </c>
      <c r="D21" s="2">
        <f t="shared" si="5"/>
        <v>13375</v>
      </c>
      <c r="E21" s="2">
        <f t="shared" si="5"/>
        <v>791954</v>
      </c>
      <c r="F21" s="2">
        <f t="shared" si="5"/>
        <v>13375</v>
      </c>
      <c r="G21" s="2">
        <f t="shared" si="5"/>
        <v>60866433.59</v>
      </c>
    </row>
  </sheetData>
  <mergeCells count="5">
    <mergeCell ref="G1:G2"/>
    <mergeCell ref="A1:A2"/>
    <mergeCell ref="B1:B2"/>
    <mergeCell ref="C1:D1"/>
    <mergeCell ref="E1:F1"/>
  </mergeCells>
  <printOptions gridLines="1"/>
  <pageMargins left="0.75" right="0.75" top="1.5" bottom="1.9" header="0.5" footer="1.11"/>
  <pageSetup horizontalDpi="300" verticalDpi="300" orientation="landscape" r:id="rId1"/>
  <headerFooter alignWithMargins="0">
    <oddHeader>&amp;LS.C. CARBOCHIM S.A.
      PIATA 1 MAI nr. 3
      CLUJ-NAPOCA&amp;C
SITUATIA MODIFICARII CAPITALULUI PROPRIU-ANEXA
la data de 30 iunie 2009
&amp;R
</oddHeader>
    <oddFooter>&amp;LDIRECTOR GENERAL
POPOVICIU VIOREL&amp;RDIRECTOR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2009-08-13T17:10:32Z</cp:lastPrinted>
  <dcterms:created xsi:type="dcterms:W3CDTF">2003-04-14T07:37:53Z</dcterms:created>
  <dcterms:modified xsi:type="dcterms:W3CDTF">2009-08-13T17:40:58Z</dcterms:modified>
  <cp:category/>
  <cp:version/>
  <cp:contentType/>
  <cp:contentStatus/>
</cp:coreProperties>
</file>